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files_to_upload_revised_submission/source data/Figure 7-source data/"/>
    </mc:Choice>
  </mc:AlternateContent>
  <xr:revisionPtr revIDLastSave="0" documentId="13_ncr:1_{92F57F24-8FE4-A940-AC0F-78FE688FA9AD}" xr6:coauthVersionLast="36" xr6:coauthVersionMax="36" xr10:uidLastSave="{00000000-0000-0000-0000-000000000000}"/>
  <bookViews>
    <workbookView xWindow="900" yWindow="1000" windowWidth="37120" windowHeight="20060" xr2:uid="{00000000-000D-0000-FFFF-FFFF00000000}"/>
  </bookViews>
  <sheets>
    <sheet name="Sheet1" sheetId="2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2" l="1"/>
  <c r="K30" i="2"/>
  <c r="I30" i="2"/>
  <c r="K50" i="2"/>
  <c r="J50" i="2"/>
  <c r="I50" i="2"/>
  <c r="K49" i="2"/>
  <c r="J49" i="2"/>
  <c r="I49" i="2"/>
  <c r="K48" i="2"/>
  <c r="J48" i="2"/>
  <c r="I48" i="2"/>
  <c r="K47" i="2"/>
  <c r="J47" i="2"/>
  <c r="I47" i="2"/>
  <c r="K46" i="2"/>
  <c r="J46" i="2"/>
  <c r="I46" i="2"/>
  <c r="K45" i="2"/>
  <c r="J45" i="2"/>
  <c r="I45" i="2"/>
  <c r="K44" i="2"/>
  <c r="J44" i="2"/>
  <c r="I44" i="2"/>
  <c r="J43" i="2"/>
  <c r="I43" i="2"/>
  <c r="K37" i="2"/>
  <c r="J37" i="2"/>
  <c r="I37" i="2"/>
  <c r="K36" i="2"/>
  <c r="J36" i="2"/>
  <c r="I36" i="2"/>
  <c r="K35" i="2"/>
  <c r="J35" i="2"/>
  <c r="I35" i="2"/>
  <c r="K34" i="2"/>
  <c r="J34" i="2"/>
  <c r="I34" i="2"/>
  <c r="K33" i="2"/>
  <c r="J33" i="2"/>
  <c r="I33" i="2"/>
  <c r="K32" i="2"/>
  <c r="J32" i="2"/>
  <c r="I32" i="2"/>
  <c r="K31" i="2"/>
  <c r="J31" i="2"/>
  <c r="I31" i="2"/>
  <c r="J30" i="2"/>
  <c r="H44" i="2"/>
  <c r="H45" i="2" s="1"/>
  <c r="H46" i="2" s="1"/>
  <c r="H47" i="2" s="1"/>
  <c r="H48" i="2" s="1"/>
  <c r="H49" i="2" s="1"/>
  <c r="H31" i="2"/>
  <c r="H32" i="2" s="1"/>
  <c r="H33" i="2" s="1"/>
  <c r="H34" i="2" s="1"/>
  <c r="H35" i="2" s="1"/>
  <c r="H36" i="2" s="1"/>
</calcChain>
</file>

<file path=xl/sharedStrings.xml><?xml version="1.0" encoding="utf-8"?>
<sst xmlns="http://schemas.openxmlformats.org/spreadsheetml/2006/main" count="21" uniqueCount="14">
  <si>
    <t>A</t>
  </si>
  <si>
    <t>B</t>
  </si>
  <si>
    <t>C</t>
  </si>
  <si>
    <t>D</t>
  </si>
  <si>
    <t>E</t>
  </si>
  <si>
    <t>F</t>
  </si>
  <si>
    <t>G</t>
  </si>
  <si>
    <t>H</t>
  </si>
  <si>
    <t>Average</t>
  </si>
  <si>
    <t>% Sup</t>
  </si>
  <si>
    <t>SD</t>
  </si>
  <si>
    <t>VEGF-C-FL</t>
  </si>
  <si>
    <t>VEGF-C-FL+CTD(sample 1)</t>
  </si>
  <si>
    <t>VEGF-C-FL+CTD(sample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</si>
</sst>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Ba/F-mVEGFR-2/VEGF-C-FL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>
        <c:manualLayout>
          <c:layoutTarget val="inner"/>
          <c:xMode val="edge"/>
          <c:yMode val="edge"/>
          <c:x val="3.162928163391341E-2"/>
          <c:y val="8.7168037602820214E-2"/>
          <c:w val="0.93505605916907442"/>
          <c:h val="0.816302265977034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Sheet1!$I$29</c:f>
              <c:strCache>
                <c:ptCount val="1"/>
                <c:pt idx="0">
                  <c:v>VEGF-C-FL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Sheet1!$I$43:$I$50</c:f>
                <c:numCache>
                  <c:formatCode>General</c:formatCode>
                  <c:ptCount val="8"/>
                  <c:pt idx="0">
                    <c:v>1.1503622617824928E-2</c:v>
                  </c:pt>
                  <c:pt idx="1">
                    <c:v>4.5825756949558318E-3</c:v>
                  </c:pt>
                  <c:pt idx="2">
                    <c:v>4.0414518843273836E-3</c:v>
                  </c:pt>
                  <c:pt idx="3">
                    <c:v>2.3094010767585054E-3</c:v>
                  </c:pt>
                  <c:pt idx="4">
                    <c:v>1.9999999999999948E-3</c:v>
                  </c:pt>
                  <c:pt idx="5">
                    <c:v>3.8729833462074204E-3</c:v>
                  </c:pt>
                  <c:pt idx="6">
                    <c:v>3.109126351029601E-3</c:v>
                  </c:pt>
                  <c:pt idx="7">
                    <c:v>5.6789083458002737E-3</c:v>
                  </c:pt>
                </c:numCache>
              </c:numRef>
            </c:plus>
            <c:minus>
              <c:numRef>
                <c:f>Sheet1!$I$43:$I$50</c:f>
                <c:numCache>
                  <c:formatCode>General</c:formatCode>
                  <c:ptCount val="8"/>
                  <c:pt idx="0">
                    <c:v>1.1503622617824928E-2</c:v>
                  </c:pt>
                  <c:pt idx="1">
                    <c:v>4.5825756949558318E-3</c:v>
                  </c:pt>
                  <c:pt idx="2">
                    <c:v>4.0414518843273836E-3</c:v>
                  </c:pt>
                  <c:pt idx="3">
                    <c:v>2.3094010767585054E-3</c:v>
                  </c:pt>
                  <c:pt idx="4">
                    <c:v>1.9999999999999948E-3</c:v>
                  </c:pt>
                  <c:pt idx="5">
                    <c:v>3.8729833462074204E-3</c:v>
                  </c:pt>
                  <c:pt idx="6">
                    <c:v>3.109126351029601E-3</c:v>
                  </c:pt>
                  <c:pt idx="7">
                    <c:v>5.6789083458002737E-3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Sheet1!$I$30:$I$37</c:f>
              <c:numCache>
                <c:formatCode>General</c:formatCode>
                <c:ptCount val="8"/>
                <c:pt idx="0">
                  <c:v>0.20933333333333334</c:v>
                </c:pt>
                <c:pt idx="1">
                  <c:v>0.17</c:v>
                </c:pt>
                <c:pt idx="2">
                  <c:v>0.14433333333333331</c:v>
                </c:pt>
                <c:pt idx="3">
                  <c:v>0.13133333333333333</c:v>
                </c:pt>
                <c:pt idx="4">
                  <c:v>0.11599999999999999</c:v>
                </c:pt>
                <c:pt idx="5">
                  <c:v>0.1075</c:v>
                </c:pt>
                <c:pt idx="6">
                  <c:v>0.10349999999999999</c:v>
                </c:pt>
                <c:pt idx="7">
                  <c:v>9.5750000000000002E-2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0F-9C46-801C-DE82BE3108E6}"/>
            </c:ext>
          </c:extLst>
        </c:ser>
        <c:ser>
          <c:idx val="1"/>
          <c:order val="1"/>
          <c:tx>
            <c:strRef>
              <c:f>Sheet1!$J$29</c:f>
              <c:strCache>
                <c:ptCount val="1"/>
                <c:pt idx="0">
                  <c:v>VEGF-C-FL+CTD(sample 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Sheet1!$J$43:$J$50</c:f>
                <c:numCache>
                  <c:formatCode>General</c:formatCode>
                  <c:ptCount val="8"/>
                  <c:pt idx="0">
                    <c:v>1.3865424623862048E-2</c:v>
                  </c:pt>
                  <c:pt idx="1">
                    <c:v>3.4034296427770138E-3</c:v>
                  </c:pt>
                  <c:pt idx="2">
                    <c:v>6.7577116442377703E-3</c:v>
                  </c:pt>
                  <c:pt idx="3">
                    <c:v>6.4807406984078528E-3</c:v>
                  </c:pt>
                  <c:pt idx="4">
                    <c:v>2.943920288775945E-3</c:v>
                  </c:pt>
                  <c:pt idx="5">
                    <c:v>5.7735026918962634E-4</c:v>
                  </c:pt>
                  <c:pt idx="6">
                    <c:v>2.1602468994692888E-3</c:v>
                  </c:pt>
                  <c:pt idx="7">
                    <c:v>9.5742710775633896E-4</c:v>
                  </c:pt>
                </c:numCache>
              </c:numRef>
            </c:plus>
            <c:minus>
              <c:numRef>
                <c:f>Sheet1!$J$43:$J$50</c:f>
                <c:numCache>
                  <c:formatCode>General</c:formatCode>
                  <c:ptCount val="8"/>
                  <c:pt idx="0">
                    <c:v>1.3865424623862048E-2</c:v>
                  </c:pt>
                  <c:pt idx="1">
                    <c:v>3.4034296427770138E-3</c:v>
                  </c:pt>
                  <c:pt idx="2">
                    <c:v>6.7577116442377703E-3</c:v>
                  </c:pt>
                  <c:pt idx="3">
                    <c:v>6.4807406984078528E-3</c:v>
                  </c:pt>
                  <c:pt idx="4">
                    <c:v>2.943920288775945E-3</c:v>
                  </c:pt>
                  <c:pt idx="5">
                    <c:v>5.7735026918962634E-4</c:v>
                  </c:pt>
                  <c:pt idx="6">
                    <c:v>2.1602468994692888E-3</c:v>
                  </c:pt>
                  <c:pt idx="7">
                    <c:v>9.5742710775633896E-4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Sheet1!$J$30:$J$37</c:f>
              <c:numCache>
                <c:formatCode>General</c:formatCode>
                <c:ptCount val="8"/>
                <c:pt idx="0">
                  <c:v>0.21074999999999999</c:v>
                </c:pt>
                <c:pt idx="1">
                  <c:v>0.17225000000000001</c:v>
                </c:pt>
                <c:pt idx="2">
                  <c:v>0.1535</c:v>
                </c:pt>
                <c:pt idx="3">
                  <c:v>0.13700000000000001</c:v>
                </c:pt>
                <c:pt idx="4">
                  <c:v>0.121</c:v>
                </c:pt>
                <c:pt idx="5">
                  <c:v>0.1135</c:v>
                </c:pt>
                <c:pt idx="6">
                  <c:v>0.108</c:v>
                </c:pt>
                <c:pt idx="7">
                  <c:v>0.10475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0F-9C46-801C-DE82BE3108E6}"/>
            </c:ext>
          </c:extLst>
        </c:ser>
        <c:ser>
          <c:idx val="2"/>
          <c:order val="2"/>
          <c:tx>
            <c:strRef>
              <c:f>Sheet1!$K$29</c:f>
              <c:strCache>
                <c:ptCount val="1"/>
                <c:pt idx="0">
                  <c:v>VEGF-C-FL+CTD(sample 2)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Sheet1!$K$43:$K$50</c:f>
                <c:numCache>
                  <c:formatCode>General</c:formatCode>
                  <c:ptCount val="8"/>
                  <c:pt idx="0">
                    <c:v>1.011599393699567E-2</c:v>
                  </c:pt>
                  <c:pt idx="1">
                    <c:v>7.211102550927973E-3</c:v>
                  </c:pt>
                  <c:pt idx="2">
                    <c:v>1.1357816691600542E-2</c:v>
                  </c:pt>
                  <c:pt idx="3">
                    <c:v>1.1846237095944585E-2</c:v>
                  </c:pt>
                  <c:pt idx="4">
                    <c:v>1.7616280348965084E-2</c:v>
                  </c:pt>
                  <c:pt idx="5">
                    <c:v>1.1999999999999997E-2</c:v>
                  </c:pt>
                  <c:pt idx="6">
                    <c:v>8.3466560170326175E-3</c:v>
                  </c:pt>
                  <c:pt idx="7">
                    <c:v>3.1622776601683751E-3</c:v>
                  </c:pt>
                </c:numCache>
              </c:numRef>
            </c:plus>
            <c:minus>
              <c:numRef>
                <c:f>Sheet1!$K$43:$K$50</c:f>
                <c:numCache>
                  <c:formatCode>General</c:formatCode>
                  <c:ptCount val="8"/>
                  <c:pt idx="0">
                    <c:v>1.011599393699567E-2</c:v>
                  </c:pt>
                  <c:pt idx="1">
                    <c:v>7.211102550927973E-3</c:v>
                  </c:pt>
                  <c:pt idx="2">
                    <c:v>1.1357816691600542E-2</c:v>
                  </c:pt>
                  <c:pt idx="3">
                    <c:v>1.1846237095944585E-2</c:v>
                  </c:pt>
                  <c:pt idx="4">
                    <c:v>1.7616280348965084E-2</c:v>
                  </c:pt>
                  <c:pt idx="5">
                    <c:v>1.1999999999999997E-2</c:v>
                  </c:pt>
                  <c:pt idx="6">
                    <c:v>8.3466560170326175E-3</c:v>
                  </c:pt>
                  <c:pt idx="7">
                    <c:v>3.1622776601683751E-3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Sheet1!$H$30:$H$37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Sheet1!$K$30:$K$37</c:f>
              <c:numCache>
                <c:formatCode>General</c:formatCode>
                <c:ptCount val="8"/>
                <c:pt idx="0">
                  <c:v>0.21466666666666667</c:v>
                </c:pt>
                <c:pt idx="1">
                  <c:v>0.20599999999999999</c:v>
                </c:pt>
                <c:pt idx="2">
                  <c:v>0.20199999999999999</c:v>
                </c:pt>
                <c:pt idx="3">
                  <c:v>0.18766666666666665</c:v>
                </c:pt>
                <c:pt idx="4">
                  <c:v>0.17666666666666667</c:v>
                </c:pt>
                <c:pt idx="5">
                  <c:v>0.16600000000000001</c:v>
                </c:pt>
                <c:pt idx="6">
                  <c:v>0.1555</c:v>
                </c:pt>
                <c:pt idx="7">
                  <c:v>0.10100000000000001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0F-9C46-801C-DE82BE310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071408"/>
        <c:axId val="506240480"/>
      </c:scatterChart>
      <c:valAx>
        <c:axId val="506071408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06240480"/>
        <c:crosses val="autoZero"/>
        <c:crossBetween val="midCat"/>
        <c:majorUnit val="20"/>
      </c:valAx>
      <c:valAx>
        <c:axId val="506240480"/>
        <c:scaling>
          <c:orientation val="minMax"/>
          <c:max val="0.22000000000000003"/>
          <c:min val="0.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0607140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137879823845558"/>
          <c:y val="0.48325471654468583"/>
          <c:w val="0.27952064815427485"/>
          <c:h val="0.136016728813716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387350</xdr:colOff>
      <xdr:row>19</xdr:row>
      <xdr:rowOff>120650</xdr:rowOff>
    </xdr:from>
    <xdr:to>
      <xdr:col>22</xdr:col>
      <xdr:colOff>584200</xdr:colOff>
      <xdr:row>48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007AF8-1015-1F43-9946-D209E281F6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78223-5C09-1F45-8C27-AB69BBE6410C}">
  <dimension ref="B5:N50"/>
  <sheetViews>
    <sheetView tabSelected="1" topLeftCell="D7" workbookViewId="0">
      <selection activeCell="M27" sqref="M27"/>
    </sheetView>
  </sheetViews>
  <sheetFormatPr baseColWidth="10" defaultRowHeight="15" x14ac:dyDescent="0.2"/>
  <cols>
    <col min="7" max="7" width="15.6640625" bestFit="1" customWidth="1"/>
    <col min="9" max="9" width="15.83203125" bestFit="1" customWidth="1"/>
    <col min="10" max="11" width="20.33203125" bestFit="1" customWidth="1"/>
    <col min="12" max="12" width="15.6640625" bestFit="1" customWidth="1"/>
  </cols>
  <sheetData>
    <row r="5" spans="2:14" ht="16" thickBot="1" x14ac:dyDescent="0.25"/>
    <row r="6" spans="2:14" ht="16" thickBot="1" x14ac:dyDescent="0.25">
      <c r="C6" s="11" t="s">
        <v>11</v>
      </c>
      <c r="D6" s="12"/>
      <c r="E6" s="12"/>
      <c r="F6" s="13"/>
      <c r="G6" s="11" t="s">
        <v>12</v>
      </c>
      <c r="H6" s="12"/>
      <c r="I6" s="12"/>
      <c r="J6" s="13"/>
      <c r="K6" s="11" t="s">
        <v>13</v>
      </c>
      <c r="L6" s="12"/>
      <c r="M6" s="12"/>
      <c r="N6" s="13"/>
    </row>
    <row r="7" spans="2:14" x14ac:dyDescent="0.2"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9" spans="2:14" x14ac:dyDescent="0.2">
      <c r="C9" s="1">
        <v>1</v>
      </c>
      <c r="D9" s="1">
        <v>2</v>
      </c>
      <c r="E9" s="1">
        <v>3</v>
      </c>
      <c r="F9" s="1">
        <v>4</v>
      </c>
      <c r="G9" s="1">
        <v>5</v>
      </c>
      <c r="H9" s="1">
        <v>6</v>
      </c>
      <c r="I9" s="1">
        <v>7</v>
      </c>
      <c r="J9" s="1">
        <v>8</v>
      </c>
      <c r="K9" s="1">
        <v>9</v>
      </c>
      <c r="L9" s="1">
        <v>10</v>
      </c>
      <c r="M9" s="1">
        <v>11</v>
      </c>
      <c r="N9" s="1">
        <v>12</v>
      </c>
    </row>
    <row r="10" spans="2:14" x14ac:dyDescent="0.2">
      <c r="B10" s="1" t="s">
        <v>0</v>
      </c>
      <c r="C10" s="2"/>
      <c r="D10" s="3">
        <v>0.221</v>
      </c>
      <c r="E10" s="3">
        <v>0.20899999999999999</v>
      </c>
      <c r="F10" s="3">
        <v>0.19800000000000001</v>
      </c>
      <c r="G10" s="3">
        <v>0.22700000000000001</v>
      </c>
      <c r="H10" s="3">
        <v>0.20699999999999999</v>
      </c>
      <c r="I10" s="3">
        <v>0.19400000000000001</v>
      </c>
      <c r="J10" s="3">
        <v>0.215</v>
      </c>
      <c r="K10" s="3">
        <v>0.20300000000000001</v>
      </c>
      <c r="L10" s="3">
        <v>0.221</v>
      </c>
      <c r="M10" s="3">
        <v>0.22</v>
      </c>
      <c r="N10" s="4"/>
    </row>
    <row r="11" spans="2:14" x14ac:dyDescent="0.2">
      <c r="B11" s="1" t="s">
        <v>1</v>
      </c>
      <c r="C11" s="5"/>
      <c r="D11" s="6">
        <v>0.17399999999999999</v>
      </c>
      <c r="E11" s="6">
        <v>0.16500000000000001</v>
      </c>
      <c r="F11" s="6">
        <v>0.17100000000000001</v>
      </c>
      <c r="G11" s="6">
        <v>0.17199999999999999</v>
      </c>
      <c r="H11" s="6">
        <v>0.17699999999999999</v>
      </c>
      <c r="I11" s="6">
        <v>0.16900000000000001</v>
      </c>
      <c r="J11" s="6">
        <v>0.17100000000000001</v>
      </c>
      <c r="K11" s="6">
        <v>0.20399999999999999</v>
      </c>
      <c r="L11" s="6">
        <v>0.214</v>
      </c>
      <c r="M11" s="6">
        <v>0.2</v>
      </c>
      <c r="N11" s="7"/>
    </row>
    <row r="12" spans="2:14" x14ac:dyDescent="0.2">
      <c r="B12" s="1" t="s">
        <v>2</v>
      </c>
      <c r="C12" s="5"/>
      <c r="D12" s="6">
        <v>0.14199999999999999</v>
      </c>
      <c r="E12" s="6">
        <v>0.14199999999999999</v>
      </c>
      <c r="F12" s="6">
        <v>0.14899999999999999</v>
      </c>
      <c r="G12" s="6">
        <v>0.14599999999999999</v>
      </c>
      <c r="H12" s="6">
        <v>0.157</v>
      </c>
      <c r="I12" s="6">
        <v>0.161</v>
      </c>
      <c r="J12" s="6">
        <v>0.15</v>
      </c>
      <c r="K12" s="6">
        <v>0.19400000000000001</v>
      </c>
      <c r="L12" s="6">
        <v>0.19700000000000001</v>
      </c>
      <c r="M12" s="6">
        <v>0.215</v>
      </c>
      <c r="N12" s="7"/>
    </row>
    <row r="13" spans="2:14" x14ac:dyDescent="0.2">
      <c r="B13" s="1" t="s">
        <v>3</v>
      </c>
      <c r="C13" s="5"/>
      <c r="D13" s="6">
        <v>0.13400000000000001</v>
      </c>
      <c r="E13" s="6">
        <v>0.13</v>
      </c>
      <c r="F13" s="6">
        <v>0.13</v>
      </c>
      <c r="G13" s="6">
        <v>0.13400000000000001</v>
      </c>
      <c r="H13" s="6">
        <v>0.13100000000000001</v>
      </c>
      <c r="I13" s="6">
        <v>0.14599999999999999</v>
      </c>
      <c r="J13" s="6">
        <v>0.13700000000000001</v>
      </c>
      <c r="K13" s="6">
        <v>0.17399999999999999</v>
      </c>
      <c r="L13" s="6">
        <v>0.19500000000000001</v>
      </c>
      <c r="M13" s="6">
        <v>0.19400000000000001</v>
      </c>
      <c r="N13" s="7"/>
    </row>
    <row r="14" spans="2:14" x14ac:dyDescent="0.2">
      <c r="B14" s="1" t="s">
        <v>4</v>
      </c>
      <c r="C14" s="5"/>
      <c r="D14" s="6">
        <v>0.11600000000000001</v>
      </c>
      <c r="E14" s="6">
        <v>0.11799999999999999</v>
      </c>
      <c r="F14" s="6">
        <v>0.114</v>
      </c>
      <c r="G14" s="6">
        <v>0.124</v>
      </c>
      <c r="H14" s="6">
        <v>0.121</v>
      </c>
      <c r="I14" s="6">
        <v>0.122</v>
      </c>
      <c r="J14" s="6">
        <v>0.11700000000000001</v>
      </c>
      <c r="K14" s="6">
        <v>0.158</v>
      </c>
      <c r="L14" s="6">
        <v>0.17899999999999999</v>
      </c>
      <c r="M14" s="6">
        <v>0.193</v>
      </c>
      <c r="N14" s="7"/>
    </row>
    <row r="15" spans="2:14" x14ac:dyDescent="0.2">
      <c r="B15" s="1" t="s">
        <v>5</v>
      </c>
      <c r="C15" s="5">
        <v>0.111</v>
      </c>
      <c r="D15" s="6">
        <v>0.10199999999999999</v>
      </c>
      <c r="E15" s="6">
        <v>0.108</v>
      </c>
      <c r="F15" s="6">
        <v>0.109</v>
      </c>
      <c r="G15" s="6">
        <v>0.113</v>
      </c>
      <c r="H15" s="6">
        <v>0.114</v>
      </c>
      <c r="I15" s="6">
        <v>0.113</v>
      </c>
      <c r="J15" s="6">
        <v>0.114</v>
      </c>
      <c r="K15" s="6">
        <v>0.154</v>
      </c>
      <c r="L15" s="6">
        <v>0.16600000000000001</v>
      </c>
      <c r="M15" s="6">
        <v>0.17799999999999999</v>
      </c>
      <c r="N15" s="7"/>
    </row>
    <row r="16" spans="2:14" x14ac:dyDescent="0.2">
      <c r="B16" s="1" t="s">
        <v>6</v>
      </c>
      <c r="C16" s="5">
        <v>0.104</v>
      </c>
      <c r="D16" s="6">
        <v>9.9000000000000005E-2</v>
      </c>
      <c r="E16" s="6">
        <v>0.106</v>
      </c>
      <c r="F16" s="6">
        <v>0.105</v>
      </c>
      <c r="G16" s="6">
        <v>0.109</v>
      </c>
      <c r="H16" s="6">
        <v>0.105</v>
      </c>
      <c r="I16" s="6">
        <v>0.11</v>
      </c>
      <c r="J16" s="6">
        <v>0.108</v>
      </c>
      <c r="K16" s="6">
        <v>0.14599999999999999</v>
      </c>
      <c r="L16" s="6">
        <v>0.16600000000000001</v>
      </c>
      <c r="M16" s="6">
        <v>0.157</v>
      </c>
      <c r="N16" s="7">
        <v>0.153</v>
      </c>
    </row>
    <row r="17" spans="2:14" x14ac:dyDescent="0.2">
      <c r="B17" s="1" t="s">
        <v>7</v>
      </c>
      <c r="C17" s="8">
        <v>0.09</v>
      </c>
      <c r="D17" s="9">
        <v>9.1999999999999998E-2</v>
      </c>
      <c r="E17" s="9">
        <v>9.9000000000000005E-2</v>
      </c>
      <c r="F17" s="9">
        <v>0.10199999999999999</v>
      </c>
      <c r="G17" s="9">
        <v>0.104</v>
      </c>
      <c r="H17" s="9">
        <v>0.104</v>
      </c>
      <c r="I17" s="9">
        <v>0.106</v>
      </c>
      <c r="J17" s="9">
        <v>0.105</v>
      </c>
      <c r="K17" s="9">
        <v>9.9000000000000005E-2</v>
      </c>
      <c r="L17" s="9">
        <v>0.10199999999999999</v>
      </c>
      <c r="M17" s="9">
        <v>9.8000000000000004E-2</v>
      </c>
      <c r="N17" s="10">
        <v>0.105</v>
      </c>
    </row>
    <row r="26" spans="2:14" x14ac:dyDescent="0.2">
      <c r="I26" s="14" t="s">
        <v>8</v>
      </c>
      <c r="J26" s="14"/>
      <c r="K26" s="14"/>
    </row>
    <row r="27" spans="2:14" x14ac:dyDescent="0.2">
      <c r="I27" s="14"/>
      <c r="J27" s="14"/>
      <c r="K27" s="14"/>
    </row>
    <row r="29" spans="2:14" x14ac:dyDescent="0.2">
      <c r="H29" t="s">
        <v>9</v>
      </c>
      <c r="I29" t="s">
        <v>11</v>
      </c>
      <c r="J29" t="s">
        <v>12</v>
      </c>
      <c r="K29" t="s">
        <v>13</v>
      </c>
    </row>
    <row r="30" spans="2:14" x14ac:dyDescent="0.2">
      <c r="H30">
        <v>100</v>
      </c>
      <c r="I30">
        <f>AVERAGE(C10:F10)</f>
        <v>0.20933333333333334</v>
      </c>
      <c r="J30">
        <f>AVERAGE(G10:J10)</f>
        <v>0.21074999999999999</v>
      </c>
      <c r="K30">
        <f>AVERAGE(K10:N10)</f>
        <v>0.21466666666666667</v>
      </c>
    </row>
    <row r="31" spans="2:14" x14ac:dyDescent="0.2">
      <c r="H31">
        <f t="shared" ref="H31:H36" si="0">H30/2</f>
        <v>50</v>
      </c>
      <c r="I31">
        <f t="shared" ref="I31:I37" si="1">AVERAGE(C11:F11)</f>
        <v>0.17</v>
      </c>
      <c r="J31">
        <f t="shared" ref="J31:J37" si="2">AVERAGE(G11:J11)</f>
        <v>0.17225000000000001</v>
      </c>
      <c r="K31">
        <f t="shared" ref="K31:K37" si="3">AVERAGE(K11:N11)</f>
        <v>0.20599999999999999</v>
      </c>
    </row>
    <row r="32" spans="2:14" x14ac:dyDescent="0.2">
      <c r="H32">
        <f t="shared" si="0"/>
        <v>25</v>
      </c>
      <c r="I32">
        <f t="shared" si="1"/>
        <v>0.14433333333333331</v>
      </c>
      <c r="J32">
        <f t="shared" si="2"/>
        <v>0.1535</v>
      </c>
      <c r="K32">
        <f t="shared" si="3"/>
        <v>0.20199999999999999</v>
      </c>
    </row>
    <row r="33" spans="8:11" x14ac:dyDescent="0.2">
      <c r="H33">
        <f t="shared" si="0"/>
        <v>12.5</v>
      </c>
      <c r="I33">
        <f t="shared" si="1"/>
        <v>0.13133333333333333</v>
      </c>
      <c r="J33">
        <f t="shared" si="2"/>
        <v>0.13700000000000001</v>
      </c>
      <c r="K33">
        <f t="shared" si="3"/>
        <v>0.18766666666666665</v>
      </c>
    </row>
    <row r="34" spans="8:11" x14ac:dyDescent="0.2">
      <c r="H34">
        <f t="shared" si="0"/>
        <v>6.25</v>
      </c>
      <c r="I34">
        <f t="shared" si="1"/>
        <v>0.11599999999999999</v>
      </c>
      <c r="J34">
        <f t="shared" si="2"/>
        <v>0.121</v>
      </c>
      <c r="K34">
        <f t="shared" si="3"/>
        <v>0.17666666666666667</v>
      </c>
    </row>
    <row r="35" spans="8:11" x14ac:dyDescent="0.2">
      <c r="H35">
        <f t="shared" si="0"/>
        <v>3.125</v>
      </c>
      <c r="I35">
        <f t="shared" si="1"/>
        <v>0.1075</v>
      </c>
      <c r="J35">
        <f t="shared" si="2"/>
        <v>0.1135</v>
      </c>
      <c r="K35">
        <f t="shared" si="3"/>
        <v>0.16600000000000001</v>
      </c>
    </row>
    <row r="36" spans="8:11" x14ac:dyDescent="0.2">
      <c r="H36">
        <f t="shared" si="0"/>
        <v>1.5625</v>
      </c>
      <c r="I36">
        <f t="shared" si="1"/>
        <v>0.10349999999999999</v>
      </c>
      <c r="J36">
        <f t="shared" si="2"/>
        <v>0.108</v>
      </c>
      <c r="K36">
        <f t="shared" si="3"/>
        <v>0.1555</v>
      </c>
    </row>
    <row r="37" spans="8:11" x14ac:dyDescent="0.2">
      <c r="H37">
        <v>0</v>
      </c>
      <c r="I37">
        <f t="shared" si="1"/>
        <v>9.5750000000000002E-2</v>
      </c>
      <c r="J37">
        <f t="shared" si="2"/>
        <v>0.10475</v>
      </c>
      <c r="K37">
        <f t="shared" si="3"/>
        <v>0.10100000000000001</v>
      </c>
    </row>
    <row r="40" spans="8:11" x14ac:dyDescent="0.2">
      <c r="I40" s="14" t="s">
        <v>10</v>
      </c>
      <c r="J40" s="14"/>
      <c r="K40" s="14"/>
    </row>
    <row r="41" spans="8:11" x14ac:dyDescent="0.2">
      <c r="I41" s="14"/>
      <c r="J41" s="14"/>
      <c r="K41" s="14"/>
    </row>
    <row r="42" spans="8:11" x14ac:dyDescent="0.2">
      <c r="H42" t="s">
        <v>9</v>
      </c>
      <c r="I42" t="s">
        <v>11</v>
      </c>
      <c r="J42" t="s">
        <v>12</v>
      </c>
      <c r="K42" t="s">
        <v>13</v>
      </c>
    </row>
    <row r="43" spans="8:11" x14ac:dyDescent="0.2">
      <c r="H43">
        <v>100</v>
      </c>
      <c r="I43">
        <f>STDEV(C10:F10)</f>
        <v>1.1503622617824928E-2</v>
      </c>
      <c r="J43">
        <f>STDEV(G10:J10)</f>
        <v>1.3865424623862048E-2</v>
      </c>
      <c r="K43">
        <f>STDEV(K10:N10)</f>
        <v>1.011599393699567E-2</v>
      </c>
    </row>
    <row r="44" spans="8:11" x14ac:dyDescent="0.2">
      <c r="H44">
        <f t="shared" ref="H44:H49" si="4">H43/2</f>
        <v>50</v>
      </c>
      <c r="I44">
        <f t="shared" ref="I44:I50" si="5">STDEV(C11:F11)</f>
        <v>4.5825756949558318E-3</v>
      </c>
      <c r="J44">
        <f t="shared" ref="J44:J50" si="6">STDEV(G11:J11)</f>
        <v>3.4034296427770138E-3</v>
      </c>
      <c r="K44">
        <f t="shared" ref="K44:K50" si="7">STDEV(K11:N11)</f>
        <v>7.211102550927973E-3</v>
      </c>
    </row>
    <row r="45" spans="8:11" x14ac:dyDescent="0.2">
      <c r="H45">
        <f t="shared" si="4"/>
        <v>25</v>
      </c>
      <c r="I45">
        <f t="shared" si="5"/>
        <v>4.0414518843273836E-3</v>
      </c>
      <c r="J45">
        <f t="shared" si="6"/>
        <v>6.7577116442377703E-3</v>
      </c>
      <c r="K45">
        <f t="shared" si="7"/>
        <v>1.1357816691600542E-2</v>
      </c>
    </row>
    <row r="46" spans="8:11" x14ac:dyDescent="0.2">
      <c r="H46">
        <f t="shared" si="4"/>
        <v>12.5</v>
      </c>
      <c r="I46">
        <f t="shared" si="5"/>
        <v>2.3094010767585054E-3</v>
      </c>
      <c r="J46">
        <f t="shared" si="6"/>
        <v>6.4807406984078528E-3</v>
      </c>
      <c r="K46">
        <f t="shared" si="7"/>
        <v>1.1846237095944585E-2</v>
      </c>
    </row>
    <row r="47" spans="8:11" x14ac:dyDescent="0.2">
      <c r="H47">
        <f t="shared" si="4"/>
        <v>6.25</v>
      </c>
      <c r="I47">
        <f t="shared" si="5"/>
        <v>1.9999999999999948E-3</v>
      </c>
      <c r="J47">
        <f t="shared" si="6"/>
        <v>2.943920288775945E-3</v>
      </c>
      <c r="K47">
        <f t="shared" si="7"/>
        <v>1.7616280348965084E-2</v>
      </c>
    </row>
    <row r="48" spans="8:11" x14ac:dyDescent="0.2">
      <c r="H48">
        <f t="shared" si="4"/>
        <v>3.125</v>
      </c>
      <c r="I48">
        <f t="shared" si="5"/>
        <v>3.8729833462074204E-3</v>
      </c>
      <c r="J48">
        <f t="shared" si="6"/>
        <v>5.7735026918962634E-4</v>
      </c>
      <c r="K48">
        <f t="shared" si="7"/>
        <v>1.1999999999999997E-2</v>
      </c>
    </row>
    <row r="49" spans="8:11" x14ac:dyDescent="0.2">
      <c r="H49">
        <f t="shared" si="4"/>
        <v>1.5625</v>
      </c>
      <c r="I49">
        <f t="shared" si="5"/>
        <v>3.109126351029601E-3</v>
      </c>
      <c r="J49">
        <f t="shared" si="6"/>
        <v>2.1602468994692888E-3</v>
      </c>
      <c r="K49">
        <f t="shared" si="7"/>
        <v>8.3466560170326175E-3</v>
      </c>
    </row>
    <row r="50" spans="8:11" x14ac:dyDescent="0.2">
      <c r="H50">
        <v>0</v>
      </c>
      <c r="I50">
        <f t="shared" si="5"/>
        <v>5.6789083458002737E-3</v>
      </c>
      <c r="J50">
        <f t="shared" si="6"/>
        <v>9.5742710775633896E-4</v>
      </c>
      <c r="K50">
        <f t="shared" si="7"/>
        <v>3.1622776601683751E-3</v>
      </c>
    </row>
  </sheetData>
  <mergeCells count="9">
    <mergeCell ref="I26:K27"/>
    <mergeCell ref="I40:K41"/>
    <mergeCell ref="C6:F6"/>
    <mergeCell ref="G6:J6"/>
    <mergeCell ref="K6:N6"/>
    <mergeCell ref="C7:E7"/>
    <mergeCell ref="F7:H7"/>
    <mergeCell ref="I7:K7"/>
    <mergeCell ref="L7:N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Sawan Kumar, Jha</dc:creator>
  <cp:lastModifiedBy>khushburauniyar@gmail.com</cp:lastModifiedBy>
  <dcterms:created xsi:type="dcterms:W3CDTF">2018-11-28T13:50:11Z</dcterms:created>
  <dcterms:modified xsi:type="dcterms:W3CDTF">2019-05-06T15:01:04Z</dcterms:modified>
</cp:coreProperties>
</file>